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https://d.docs.live.net/9b5ab2b93761110a/Documents/Draughton Parish Council/Finance/Budgets/"/>
    </mc:Choice>
  </mc:AlternateContent>
  <xr:revisionPtr revIDLastSave="123" documentId="8_{B27A3DA2-310A-4352-8FE3-A4164661F5E4}" xr6:coauthVersionLast="45" xr6:coauthVersionMax="45" xr10:uidLastSave="{F042D027-A174-4B29-ABBD-B027F0FD12EF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OLE_LINK1" localSheetId="0">Sheet1!$A$1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8" i="1" l="1"/>
  <c r="A10" i="1" l="1"/>
  <c r="C10" i="1" l="1"/>
  <c r="C31" i="1"/>
  <c r="E31" i="1"/>
  <c r="E10" i="1"/>
  <c r="B10" i="1"/>
  <c r="B31" i="1"/>
  <c r="A31" i="1"/>
  <c r="B36" i="1" l="1"/>
  <c r="C34" i="1"/>
  <c r="E36" i="1"/>
  <c r="E38" i="1" s="1"/>
  <c r="A34" i="1"/>
</calcChain>
</file>

<file path=xl/sharedStrings.xml><?xml version="1.0" encoding="utf-8"?>
<sst xmlns="http://schemas.openxmlformats.org/spreadsheetml/2006/main" count="48" uniqueCount="45">
  <si>
    <t>Receipts</t>
  </si>
  <si>
    <t>Precept (April)</t>
  </si>
  <si>
    <t>Precept (November)</t>
  </si>
  <si>
    <t>VAT repayment</t>
  </si>
  <si>
    <t>Electricity Rent</t>
  </si>
  <si>
    <t>Payments</t>
  </si>
  <si>
    <t>Insurance premium</t>
  </si>
  <si>
    <t>Village Hall donation</t>
  </si>
  <si>
    <t>Clerk’s salary</t>
  </si>
  <si>
    <t>Hire of hall</t>
  </si>
  <si>
    <t>Outturn £</t>
  </si>
  <si>
    <t>Budget £</t>
  </si>
  <si>
    <t>Training</t>
  </si>
  <si>
    <t>Precept required:</t>
  </si>
  <si>
    <t>Funding required:</t>
  </si>
  <si>
    <t>Subscriptions</t>
  </si>
  <si>
    <t>Actual/Predicted £</t>
  </si>
  <si>
    <r>
      <t>Surplus</t>
    </r>
    <r>
      <rPr>
        <sz val="11"/>
        <color rgb="FFFF0000"/>
        <rFont val="Calibri"/>
        <family val="2"/>
        <scheme val="minor"/>
      </rPr>
      <t>/Deficit</t>
    </r>
    <r>
      <rPr>
        <sz val="11"/>
        <color theme="1"/>
        <rFont val="Calibri"/>
        <family val="2"/>
        <scheme val="minor"/>
      </rPr>
      <t xml:space="preserve"> for year</t>
    </r>
  </si>
  <si>
    <t>Precept required</t>
  </si>
  <si>
    <t>Grants/Donations</t>
  </si>
  <si>
    <t>Capital expenditure</t>
  </si>
  <si>
    <t>Election expenses</t>
  </si>
  <si>
    <t>Website</t>
  </si>
  <si>
    <t>Professional fees</t>
  </si>
  <si>
    <t>Maintenance - VG grass</t>
  </si>
  <si>
    <t>2019/20</t>
  </si>
  <si>
    <t>(£50 in 2018/19)</t>
  </si>
  <si>
    <t>Admin/supplies</t>
  </si>
  <si>
    <t>Inc services, stationery + grit supplies</t>
  </si>
  <si>
    <t>Draughton Parish Council - Budget Statement 2020</t>
  </si>
  <si>
    <t>2018/2019</t>
  </si>
  <si>
    <t>2020/21</t>
  </si>
  <si>
    <t>Lights</t>
  </si>
  <si>
    <t>Verges</t>
  </si>
  <si>
    <t>Trees</t>
  </si>
  <si>
    <t>Computer</t>
  </si>
  <si>
    <t xml:space="preserve">Budget for Clerk’s salary based on NALC/Society of Local Council Clerks 2019-20 (NB - may be revised subject to new salary scales 2020/21)  </t>
  </si>
  <si>
    <t>Newsletter</t>
  </si>
  <si>
    <t>Other income</t>
  </si>
  <si>
    <t>Contribs/donations - other</t>
  </si>
  <si>
    <t>Maintenance - other</t>
  </si>
  <si>
    <t>Add'l contrib to refurb and VE Day to be pd from earmarked reserves</t>
  </si>
  <si>
    <t>Increase for verge weed clearance</t>
  </si>
  <si>
    <t>Represents a nil increase compared with 2019/20 precept</t>
  </si>
  <si>
    <t>With tax base 2019/20 of [tba by CDC] , Band D payment is £tba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</si>
</sst>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color theme="4"/>
      <name val="Calibri"/>
      <family val="2"/>
      <scheme val="minor"/>
    </font>
    <font>
      <sz val="11"/>
      <color rgb="FF0070C0"/>
      <name val="Calibri"/>
      <family val="2"/>
      <scheme val="minor"/>
    </font>
    <font>
      <sz val="14"/>
      <color theme="1"/>
      <name val="Times New Roman"/>
      <family val="1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43" fontId="3" fillId="0" borderId="0" xfId="1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 indent="10"/>
    </xf>
    <xf numFmtId="0" fontId="7" fillId="0" borderId="0" xfId="0" applyFont="1"/>
    <xf numFmtId="0" fontId="6" fillId="0" borderId="0" xfId="0" applyFont="1" applyAlignment="1">
      <alignment horizontal="left" vertical="center" indent="10"/>
    </xf>
    <xf numFmtId="43" fontId="8" fillId="0" borderId="0" xfId="1" applyFont="1"/>
    <xf numFmtId="0" fontId="9" fillId="0" borderId="0" xfId="0" applyFont="1"/>
    <xf numFmtId="0" fontId="10" fillId="0" borderId="0" xfId="0" applyFont="1" applyAlignment="1">
      <alignment vertical="center"/>
    </xf>
    <xf numFmtId="43" fontId="9" fillId="0" borderId="0" xfId="1" applyFont="1"/>
    <xf numFmtId="0" fontId="3" fillId="0" borderId="0" xfId="0" applyFont="1" applyAlignment="1">
      <alignment wrapText="1"/>
    </xf>
    <xf numFmtId="43" fontId="11" fillId="0" borderId="0" xfId="1" applyFont="1"/>
    <xf numFmtId="0" fontId="0" fillId="0" borderId="0" xfId="0" applyFont="1"/>
    <xf numFmtId="0" fontId="12" fillId="0" borderId="0" xfId="0" applyFont="1"/>
    <xf numFmtId="0" fontId="13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0"/>
  <sheetViews>
    <sheetView tabSelected="1" topLeftCell="B28" zoomScale="150" zoomScaleNormal="150" workbookViewId="0">
      <selection activeCell="G40" sqref="G40"/>
    </sheetView>
  </sheetViews>
  <sheetFormatPr defaultRowHeight="15" x14ac:dyDescent="0.25"/>
  <cols>
    <col min="1" max="1" width="15" style="1" customWidth="1"/>
    <col min="2" max="2" width="12" style="1" customWidth="1"/>
    <col min="3" max="3" width="18.85546875" style="1" customWidth="1"/>
    <col min="4" max="4" width="25.7109375" style="1" customWidth="1"/>
    <col min="5" max="5" width="13.140625" style="1" customWidth="1"/>
    <col min="6" max="6" width="3.42578125" style="1" customWidth="1"/>
    <col min="7" max="7" width="9.5703125" style="1" bestFit="1" customWidth="1"/>
    <col min="8" max="16384" width="9.140625" style="1"/>
  </cols>
  <sheetData>
    <row r="1" spans="1:18" x14ac:dyDescent="0.25">
      <c r="A1" s="16" t="s">
        <v>29</v>
      </c>
    </row>
    <row r="2" spans="1:18" x14ac:dyDescent="0.25">
      <c r="A2" s="16" t="s">
        <v>30</v>
      </c>
      <c r="B2" s="16" t="s">
        <v>25</v>
      </c>
      <c r="C2" s="16" t="s">
        <v>25</v>
      </c>
      <c r="E2" s="16" t="s">
        <v>31</v>
      </c>
    </row>
    <row r="3" spans="1:18" x14ac:dyDescent="0.25">
      <c r="A3" s="2" t="s">
        <v>10</v>
      </c>
      <c r="B3" s="2" t="s">
        <v>11</v>
      </c>
      <c r="C3" s="2" t="s">
        <v>16</v>
      </c>
      <c r="D3" s="3" t="s">
        <v>0</v>
      </c>
      <c r="E3" s="2" t="s">
        <v>11</v>
      </c>
    </row>
    <row r="4" spans="1:18" ht="15.75" x14ac:dyDescent="0.25">
      <c r="A4" s="4">
        <v>3306.5</v>
      </c>
      <c r="B4" s="1">
        <v>3389</v>
      </c>
      <c r="C4" s="4">
        <v>3389</v>
      </c>
      <c r="D4" s="1" t="s">
        <v>1</v>
      </c>
      <c r="K4" s="5"/>
      <c r="L4" s="5"/>
      <c r="N4" s="5"/>
    </row>
    <row r="5" spans="1:18" ht="15.75" x14ac:dyDescent="0.25">
      <c r="A5" s="4">
        <v>3306.5</v>
      </c>
      <c r="B5" s="1">
        <v>3389</v>
      </c>
      <c r="C5" s="4">
        <v>3389</v>
      </c>
      <c r="D5" s="1" t="s">
        <v>2</v>
      </c>
      <c r="K5" s="5"/>
      <c r="L5" s="5"/>
      <c r="N5" s="5"/>
    </row>
    <row r="6" spans="1:18" ht="15.75" x14ac:dyDescent="0.25">
      <c r="A6" s="4">
        <v>253.1</v>
      </c>
      <c r="B6" s="1">
        <v>300</v>
      </c>
      <c r="C6" s="4">
        <v>350</v>
      </c>
      <c r="D6" s="1" t="s">
        <v>3</v>
      </c>
      <c r="E6" s="1">
        <v>250</v>
      </c>
      <c r="K6" s="5"/>
      <c r="L6" s="5"/>
      <c r="N6" s="6"/>
    </row>
    <row r="7" spans="1:18" ht="15.75" x14ac:dyDescent="0.25">
      <c r="A7" s="4">
        <v>64.599999999999994</v>
      </c>
      <c r="B7" s="1">
        <v>70</v>
      </c>
      <c r="C7" s="4">
        <v>70</v>
      </c>
      <c r="D7" s="1" t="s">
        <v>4</v>
      </c>
      <c r="E7" s="1">
        <v>70</v>
      </c>
      <c r="K7" s="5"/>
      <c r="R7" s="6"/>
    </row>
    <row r="8" spans="1:18" ht="15.75" x14ac:dyDescent="0.25">
      <c r="A8" s="4">
        <v>36</v>
      </c>
      <c r="B8" s="1">
        <v>0</v>
      </c>
      <c r="C8" s="4">
        <v>0</v>
      </c>
      <c r="D8" s="16" t="s">
        <v>38</v>
      </c>
      <c r="E8" s="1">
        <v>0</v>
      </c>
      <c r="K8" s="7"/>
    </row>
    <row r="9" spans="1:18" ht="15.75" x14ac:dyDescent="0.25">
      <c r="A9" s="4">
        <v>1000</v>
      </c>
      <c r="B9" s="16">
        <v>0</v>
      </c>
      <c r="C9" s="4">
        <v>150</v>
      </c>
      <c r="D9" s="1" t="s">
        <v>19</v>
      </c>
      <c r="E9" s="1">
        <v>0</v>
      </c>
      <c r="G9" s="8"/>
      <c r="K9" s="9"/>
    </row>
    <row r="10" spans="1:18" ht="15.75" x14ac:dyDescent="0.25">
      <c r="A10" s="10">
        <f>SUM(A4:A9)</f>
        <v>7966.7000000000007</v>
      </c>
      <c r="B10" s="11">
        <f>SUM(B4:B9)</f>
        <v>7148</v>
      </c>
      <c r="C10" s="10">
        <f>SUM(C4:C9)</f>
        <v>7348</v>
      </c>
      <c r="E10" s="11">
        <f>SUM(E6:E9)</f>
        <v>320</v>
      </c>
      <c r="K10" s="7"/>
    </row>
    <row r="11" spans="1:18" ht="15.75" x14ac:dyDescent="0.25">
      <c r="K11" s="5"/>
      <c r="L11" s="5"/>
      <c r="N11" s="5"/>
    </row>
    <row r="12" spans="1:18" ht="15.75" x14ac:dyDescent="0.25">
      <c r="B12" s="3"/>
      <c r="D12" s="3" t="s">
        <v>5</v>
      </c>
      <c r="K12" s="5"/>
      <c r="L12" s="5"/>
      <c r="O12" s="5"/>
    </row>
    <row r="13" spans="1:18" ht="15.75" x14ac:dyDescent="0.25">
      <c r="A13" s="4">
        <v>206.09</v>
      </c>
      <c r="B13" s="1">
        <v>250</v>
      </c>
      <c r="C13" s="4">
        <v>206</v>
      </c>
      <c r="D13" s="1" t="s">
        <v>6</v>
      </c>
      <c r="E13" s="4">
        <v>250</v>
      </c>
      <c r="K13" s="5"/>
      <c r="L13" s="5"/>
      <c r="M13" s="5"/>
    </row>
    <row r="14" spans="1:18" ht="15.75" x14ac:dyDescent="0.25">
      <c r="A14" s="4">
        <v>249.86</v>
      </c>
      <c r="B14" s="1">
        <v>350</v>
      </c>
      <c r="C14" s="4">
        <v>363</v>
      </c>
      <c r="D14" s="16" t="s">
        <v>32</v>
      </c>
      <c r="E14" s="4">
        <v>350</v>
      </c>
      <c r="K14" s="5"/>
      <c r="L14" s="5"/>
    </row>
    <row r="15" spans="1:18" ht="15.75" x14ac:dyDescent="0.25">
      <c r="A15" s="4">
        <v>31.79</v>
      </c>
      <c r="C15" s="4">
        <v>200</v>
      </c>
      <c r="D15" s="16" t="s">
        <v>33</v>
      </c>
      <c r="E15" s="4">
        <v>200</v>
      </c>
      <c r="K15" s="5"/>
      <c r="L15" s="5"/>
    </row>
    <row r="16" spans="1:18" ht="15.75" x14ac:dyDescent="0.25">
      <c r="A16" s="4">
        <v>67</v>
      </c>
      <c r="C16" s="4">
        <v>80</v>
      </c>
      <c r="D16" s="16" t="s">
        <v>34</v>
      </c>
      <c r="E16" s="4">
        <v>200</v>
      </c>
      <c r="K16" s="5"/>
      <c r="L16" s="5"/>
    </row>
    <row r="17" spans="1:18" ht="15.75" x14ac:dyDescent="0.25">
      <c r="A17" s="4">
        <v>36.07</v>
      </c>
      <c r="B17" s="1">
        <v>1100</v>
      </c>
      <c r="C17" s="4">
        <v>200</v>
      </c>
      <c r="D17" s="16" t="s">
        <v>40</v>
      </c>
      <c r="E17" s="4">
        <v>500</v>
      </c>
      <c r="G17" s="18" t="s">
        <v>42</v>
      </c>
      <c r="K17" s="5"/>
      <c r="L17" s="5"/>
      <c r="N17" s="5"/>
    </row>
    <row r="18" spans="1:18" ht="15.75" x14ac:dyDescent="0.25">
      <c r="A18" s="4">
        <v>520</v>
      </c>
      <c r="B18" s="1">
        <v>600</v>
      </c>
      <c r="C18" s="4">
        <v>600</v>
      </c>
      <c r="D18" s="16" t="s">
        <v>24</v>
      </c>
      <c r="E18" s="4">
        <v>600</v>
      </c>
      <c r="G18" s="8"/>
      <c r="J18" s="4"/>
      <c r="K18" s="5"/>
      <c r="L18" s="5"/>
      <c r="O18" s="5"/>
    </row>
    <row r="19" spans="1:18" ht="15.75" x14ac:dyDescent="0.25">
      <c r="A19" s="4">
        <v>236</v>
      </c>
      <c r="B19" s="1">
        <v>250</v>
      </c>
      <c r="C19" s="4">
        <v>229</v>
      </c>
      <c r="D19" s="1" t="s">
        <v>15</v>
      </c>
      <c r="E19" s="4">
        <v>250</v>
      </c>
      <c r="K19" s="5"/>
      <c r="L19" s="5"/>
    </row>
    <row r="20" spans="1:18" ht="15.75" x14ac:dyDescent="0.25">
      <c r="A20" s="4">
        <v>0</v>
      </c>
      <c r="B20" s="1">
        <v>0</v>
      </c>
      <c r="C20" s="4">
        <v>0</v>
      </c>
      <c r="D20" s="16" t="s">
        <v>21</v>
      </c>
      <c r="E20" s="4">
        <v>500</v>
      </c>
      <c r="G20" s="17"/>
      <c r="K20" s="5"/>
      <c r="L20" s="5"/>
      <c r="N20" s="5"/>
    </row>
    <row r="21" spans="1:18" ht="15.75" x14ac:dyDescent="0.25">
      <c r="A21" s="4">
        <v>0</v>
      </c>
      <c r="B21" s="1">
        <v>0</v>
      </c>
      <c r="C21" s="4">
        <v>0</v>
      </c>
      <c r="D21" s="1" t="s">
        <v>23</v>
      </c>
      <c r="E21" s="4">
        <v>0</v>
      </c>
      <c r="K21" s="5"/>
      <c r="L21" s="5"/>
      <c r="M21" s="5"/>
    </row>
    <row r="22" spans="1:18" ht="15.75" x14ac:dyDescent="0.25">
      <c r="A22" s="4">
        <v>294.08</v>
      </c>
      <c r="B22" s="1">
        <v>550</v>
      </c>
      <c r="C22" s="4">
        <v>150</v>
      </c>
      <c r="D22" s="16" t="s">
        <v>27</v>
      </c>
      <c r="E22" s="4">
        <v>550</v>
      </c>
      <c r="G22" s="18" t="s">
        <v>28</v>
      </c>
      <c r="K22" s="5"/>
      <c r="L22" s="5"/>
    </row>
    <row r="23" spans="1:18" ht="15.75" x14ac:dyDescent="0.25">
      <c r="A23" s="4">
        <v>129.25</v>
      </c>
      <c r="C23" s="4">
        <v>264</v>
      </c>
      <c r="D23" s="16" t="s">
        <v>37</v>
      </c>
      <c r="E23" s="4">
        <v>300</v>
      </c>
      <c r="F23" s="17"/>
      <c r="K23" s="5"/>
      <c r="L23" s="5"/>
      <c r="M23" s="5"/>
    </row>
    <row r="24" spans="1:18" ht="15.75" x14ac:dyDescent="0.25">
      <c r="A24" s="4"/>
      <c r="B24" s="1">
        <v>70</v>
      </c>
      <c r="C24" s="4">
        <v>50</v>
      </c>
      <c r="D24" s="16" t="s">
        <v>39</v>
      </c>
      <c r="E24" s="4">
        <v>50</v>
      </c>
      <c r="K24" s="5"/>
      <c r="L24" s="5"/>
      <c r="M24" s="5"/>
    </row>
    <row r="25" spans="1:18" ht="15.75" x14ac:dyDescent="0.25">
      <c r="A25" s="4">
        <v>259.25</v>
      </c>
      <c r="B25" s="1">
        <v>250</v>
      </c>
      <c r="C25" s="4">
        <v>200</v>
      </c>
      <c r="D25" s="1" t="s">
        <v>12</v>
      </c>
      <c r="E25" s="4">
        <v>250</v>
      </c>
      <c r="K25" s="5"/>
      <c r="L25" s="5"/>
      <c r="O25" s="5"/>
    </row>
    <row r="26" spans="1:18" ht="15.75" x14ac:dyDescent="0.25">
      <c r="A26" s="4">
        <v>255</v>
      </c>
      <c r="B26" s="1">
        <v>250</v>
      </c>
      <c r="C26" s="4">
        <v>250</v>
      </c>
      <c r="D26" s="1" t="s">
        <v>7</v>
      </c>
      <c r="E26" s="4">
        <v>300</v>
      </c>
      <c r="G26" s="18" t="s">
        <v>41</v>
      </c>
      <c r="K26" s="6"/>
      <c r="L26" s="5"/>
      <c r="N26" s="6"/>
    </row>
    <row r="27" spans="1:18" ht="15.75" x14ac:dyDescent="0.25">
      <c r="A27" s="4">
        <v>149.97999999999999</v>
      </c>
      <c r="B27" s="16">
        <v>200</v>
      </c>
      <c r="C27" s="4">
        <v>150</v>
      </c>
      <c r="D27" s="16" t="s">
        <v>35</v>
      </c>
      <c r="E27" s="4">
        <v>200</v>
      </c>
      <c r="G27" s="17"/>
      <c r="K27" s="6"/>
      <c r="R27" s="6"/>
    </row>
    <row r="28" spans="1:18" ht="15.75" x14ac:dyDescent="0.25">
      <c r="A28" s="4">
        <v>2170.8000000000002</v>
      </c>
      <c r="B28" s="1">
        <v>2228</v>
      </c>
      <c r="C28" s="4">
        <v>2270.8000000000002</v>
      </c>
      <c r="D28" s="1" t="s">
        <v>8</v>
      </c>
      <c r="E28" s="4">
        <v>2271</v>
      </c>
      <c r="G28" s="18" t="s">
        <v>36</v>
      </c>
      <c r="K28" s="5"/>
    </row>
    <row r="29" spans="1:18" ht="15.75" x14ac:dyDescent="0.25">
      <c r="A29" s="4">
        <v>51.95</v>
      </c>
      <c r="B29" s="1">
        <v>100</v>
      </c>
      <c r="C29" s="4">
        <v>750</v>
      </c>
      <c r="D29" s="1" t="s">
        <v>22</v>
      </c>
      <c r="E29" s="4">
        <v>150</v>
      </c>
      <c r="G29" s="16"/>
      <c r="K29" s="7"/>
    </row>
    <row r="30" spans="1:18" ht="18.75" x14ac:dyDescent="0.25">
      <c r="A30" s="4">
        <v>130</v>
      </c>
      <c r="B30" s="1">
        <v>150</v>
      </c>
      <c r="C30" s="4">
        <v>150</v>
      </c>
      <c r="D30" s="1" t="s">
        <v>9</v>
      </c>
      <c r="E30" s="4">
        <v>150</v>
      </c>
      <c r="K30" s="5"/>
      <c r="M30" s="12"/>
      <c r="P30" s="6"/>
    </row>
    <row r="31" spans="1:18" x14ac:dyDescent="0.25">
      <c r="A31" s="10">
        <f>SUM(A13:A30)</f>
        <v>4787.12</v>
      </c>
      <c r="B31" s="11">
        <f>SUM(B13:B30)</f>
        <v>6348</v>
      </c>
      <c r="C31" s="10">
        <f>SUM(C13:C30)</f>
        <v>6112.8</v>
      </c>
      <c r="E31" s="11">
        <f>SUM(E13:E30)</f>
        <v>7071</v>
      </c>
    </row>
    <row r="33" spans="1:8" x14ac:dyDescent="0.25">
      <c r="A33" s="4">
        <v>1123.27</v>
      </c>
      <c r="B33" s="4">
        <v>800</v>
      </c>
      <c r="C33" s="4">
        <v>1000</v>
      </c>
      <c r="D33" s="4" t="s">
        <v>20</v>
      </c>
      <c r="E33" s="4">
        <v>0</v>
      </c>
      <c r="F33" s="4"/>
      <c r="G33" s="17"/>
      <c r="H33" s="4"/>
    </row>
    <row r="34" spans="1:8" x14ac:dyDescent="0.25">
      <c r="A34" s="10">
        <f>+A10-A31-A33</f>
        <v>2056.3100000000009</v>
      </c>
      <c r="B34" s="4"/>
      <c r="C34" s="15">
        <f>C10-(C31+C33)</f>
        <v>235.19999999999982</v>
      </c>
      <c r="D34" s="4" t="s">
        <v>17</v>
      </c>
      <c r="E34" s="4"/>
      <c r="F34" s="4"/>
      <c r="G34" s="4"/>
      <c r="H34" s="4"/>
    </row>
    <row r="35" spans="1:8" x14ac:dyDescent="0.25">
      <c r="A35" s="4"/>
      <c r="B35" s="4" t="s">
        <v>14</v>
      </c>
      <c r="C35" s="10"/>
      <c r="D35" s="4"/>
      <c r="E35" s="4" t="s">
        <v>14</v>
      </c>
      <c r="F35" s="4"/>
      <c r="G35" s="4"/>
      <c r="H35" s="4"/>
    </row>
    <row r="36" spans="1:8" x14ac:dyDescent="0.25">
      <c r="A36" s="4"/>
      <c r="B36" s="13">
        <f>B33+B31-B10</f>
        <v>0</v>
      </c>
      <c r="C36" s="4"/>
      <c r="D36" s="4"/>
      <c r="E36" s="13">
        <f>E31+E33-E10</f>
        <v>6751</v>
      </c>
      <c r="F36" s="4"/>
      <c r="G36" s="4"/>
      <c r="H36" s="4"/>
    </row>
    <row r="37" spans="1:8" x14ac:dyDescent="0.25">
      <c r="A37" s="10"/>
      <c r="B37" s="4" t="s">
        <v>18</v>
      </c>
      <c r="C37" s="10"/>
      <c r="D37" s="4"/>
      <c r="E37" s="4" t="s">
        <v>13</v>
      </c>
      <c r="F37" s="4"/>
      <c r="G37" s="8"/>
      <c r="H37" s="4"/>
    </row>
    <row r="38" spans="1:8" x14ac:dyDescent="0.25">
      <c r="A38" s="4"/>
      <c r="B38" s="13">
        <f>B4+B5</f>
        <v>6778</v>
      </c>
      <c r="C38" s="4"/>
      <c r="D38" s="4"/>
      <c r="E38" s="13">
        <f>E36</f>
        <v>6751</v>
      </c>
      <c r="F38" s="4"/>
      <c r="G38" s="17" t="s">
        <v>43</v>
      </c>
      <c r="H38" s="4"/>
    </row>
    <row r="39" spans="1:8" x14ac:dyDescent="0.25">
      <c r="G39" s="17" t="s">
        <v>44</v>
      </c>
    </row>
    <row r="40" spans="1:8" x14ac:dyDescent="0.25">
      <c r="E40" s="14"/>
      <c r="G40" s="17" t="s">
        <v>26</v>
      </c>
    </row>
  </sheetData>
  <pageMargins left="0.7" right="0.7" top="0.75" bottom="0.75" header="0.3" footer="0.3"/>
  <pageSetup paperSize="9" scale="6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parishclerk Draughton</dc:creator>
  <cp:lastModifiedBy>parishclerk Draughton</cp:lastModifiedBy>
  <cp:lastPrinted>2019-10-01T07:39:45Z</cp:lastPrinted>
  <dcterms:created xsi:type="dcterms:W3CDTF">2015-03-28T13:05:37Z</dcterms:created>
  <dcterms:modified xsi:type="dcterms:W3CDTF">2019-11-04T07:39:29Z</dcterms:modified>
</cp:coreProperties>
</file>