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paris\OneDrive\Documents\Draughton Parish Council\Finance\Monitoring Statements\"/>
    </mc:Choice>
  </mc:AlternateContent>
  <xr:revisionPtr revIDLastSave="5" documentId="13_ncr:1_{A3D9244B-BDDA-41AF-8C0F-1344DE809CE8}" xr6:coauthVersionLast="37" xr6:coauthVersionMax="37" xr10:uidLastSave="{E1AC0CAE-1AE1-45AB-90A4-E7C9B8DA7F79}"/>
  <bookViews>
    <workbookView xWindow="0" yWindow="0" windowWidth="20490" windowHeight="7530" xr2:uid="{00000000-000D-0000-FFFF-FFFF00000000}"/>
  </bookViews>
  <sheets>
    <sheet name="Monitoring statement" sheetId="1" r:id="rId1"/>
  </sheets>
  <definedNames>
    <definedName name="_xlnm.Print_Area" localSheetId="0">'Monitoring statement'!$A$1:$I$54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G10" i="1" s="1"/>
  <c r="H10" i="1" s="1"/>
  <c r="E11" i="1"/>
  <c r="G11" i="1" s="1"/>
  <c r="H11" i="1" s="1"/>
  <c r="E12" i="1"/>
  <c r="G12" i="1" s="1"/>
  <c r="H12" i="1" s="1"/>
  <c r="E34" i="1" l="1"/>
  <c r="G34" i="1" s="1"/>
  <c r="H34" i="1" s="1"/>
  <c r="E33" i="1"/>
  <c r="G33" i="1" s="1"/>
  <c r="H33" i="1" s="1"/>
  <c r="E32" i="1"/>
  <c r="G32" i="1" s="1"/>
  <c r="H32" i="1" s="1"/>
  <c r="E31" i="1"/>
  <c r="G31" i="1" s="1"/>
  <c r="H31" i="1" s="1"/>
  <c r="E30" i="1"/>
  <c r="G30" i="1" s="1"/>
  <c r="H30" i="1" s="1"/>
  <c r="E29" i="1"/>
  <c r="G29" i="1" s="1"/>
  <c r="H29" i="1" s="1"/>
  <c r="E28" i="1"/>
  <c r="G28" i="1" s="1"/>
  <c r="H28" i="1" s="1"/>
  <c r="E27" i="1"/>
  <c r="G27" i="1" s="1"/>
  <c r="H27" i="1" s="1"/>
  <c r="E26" i="1"/>
  <c r="G26" i="1" s="1"/>
  <c r="H26" i="1" s="1"/>
  <c r="E25" i="1"/>
  <c r="G25" i="1" s="1"/>
  <c r="H25" i="1" s="1"/>
  <c r="E24" i="1"/>
  <c r="G24" i="1" s="1"/>
  <c r="H24" i="1" s="1"/>
  <c r="E23" i="1"/>
  <c r="G23" i="1" s="1"/>
  <c r="H23" i="1" s="1"/>
  <c r="E22" i="1"/>
  <c r="G22" i="1" s="1"/>
  <c r="H22" i="1" s="1"/>
  <c r="E21" i="1"/>
  <c r="G21" i="1" s="1"/>
  <c r="H21" i="1" s="1"/>
  <c r="E20" i="1"/>
  <c r="G20" i="1" s="1"/>
  <c r="H20" i="1" s="1"/>
  <c r="F38" i="1" l="1"/>
  <c r="D38" i="1"/>
  <c r="C38" i="1"/>
  <c r="B38" i="1"/>
  <c r="E36" i="1"/>
  <c r="G36" i="1" s="1"/>
  <c r="H36" i="1" s="1"/>
  <c r="E35" i="1"/>
  <c r="G35" i="1" s="1"/>
  <c r="H35" i="1" s="1"/>
  <c r="E19" i="1"/>
  <c r="F16" i="1"/>
  <c r="D16" i="1"/>
  <c r="C16" i="1"/>
  <c r="B16" i="1"/>
  <c r="E14" i="1"/>
  <c r="G14" i="1" s="1"/>
  <c r="H14" i="1" s="1"/>
  <c r="E13" i="1"/>
  <c r="G13" i="1" s="1"/>
  <c r="H13" i="1" s="1"/>
  <c r="E9" i="1"/>
  <c r="G9" i="1" s="1"/>
  <c r="H9" i="1" s="1"/>
  <c r="E8" i="1"/>
  <c r="G8" i="1" s="1"/>
  <c r="H8" i="1" s="1"/>
  <c r="E7" i="1"/>
  <c r="E38" i="1" l="1"/>
  <c r="G19" i="1"/>
  <c r="H19" i="1" s="1"/>
  <c r="H38" i="1" s="1"/>
  <c r="E16" i="1"/>
  <c r="G7" i="1"/>
  <c r="G38" i="1" l="1"/>
  <c r="G16" i="1"/>
  <c r="H7" i="1"/>
  <c r="H16" i="1" s="1"/>
  <c r="G41" i="1" l="1"/>
</calcChain>
</file>

<file path=xl/sharedStrings.xml><?xml version="1.0" encoding="utf-8"?>
<sst xmlns="http://schemas.openxmlformats.org/spreadsheetml/2006/main" count="55" uniqueCount="49">
  <si>
    <t>MONITORING STATEMENT</t>
  </si>
  <si>
    <t>Year to</t>
  </si>
  <si>
    <t xml:space="preserve">Variance </t>
  </si>
  <si>
    <t>Budget</t>
  </si>
  <si>
    <t>Cash book</t>
  </si>
  <si>
    <t>Prepaid B/fwd</t>
  </si>
  <si>
    <t>date</t>
  </si>
  <si>
    <t>Committed</t>
  </si>
  <si>
    <t>Total</t>
  </si>
  <si>
    <t>from budget</t>
  </si>
  <si>
    <t>£</t>
  </si>
  <si>
    <t>Comments</t>
  </si>
  <si>
    <t>Income</t>
  </si>
  <si>
    <t>Precept</t>
  </si>
  <si>
    <t>Council tax support grant</t>
  </si>
  <si>
    <t>Other income</t>
  </si>
  <si>
    <t>Expenditure</t>
  </si>
  <si>
    <t>Professional fees</t>
  </si>
  <si>
    <t>s137</t>
  </si>
  <si>
    <t>Wages &amp; Salaries</t>
  </si>
  <si>
    <t>Subscriptions</t>
  </si>
  <si>
    <t>Training</t>
  </si>
  <si>
    <t>Insurance</t>
  </si>
  <si>
    <t>Donations &amp; Grants</t>
  </si>
  <si>
    <t>Fixed Assets</t>
  </si>
  <si>
    <t>DRAUGHTON PARISH COUNCIL</t>
  </si>
  <si>
    <t>VAT</t>
  </si>
  <si>
    <t>Rents - wayleave</t>
  </si>
  <si>
    <t>Charge for grass cutting</t>
  </si>
  <si>
    <t>CAB</t>
  </si>
  <si>
    <t>Electricity</t>
  </si>
  <si>
    <t>Hire of hall</t>
  </si>
  <si>
    <t>Maintenance - common areas</t>
  </si>
  <si>
    <t>General contingency</t>
  </si>
  <si>
    <t>Other assets maintenance</t>
  </si>
  <si>
    <t>website - hosting and domain</t>
  </si>
  <si>
    <t>computer subscriptions</t>
  </si>
  <si>
    <t>Admin</t>
  </si>
  <si>
    <r>
      <t>Acrual</t>
    </r>
    <r>
      <rPr>
        <sz val="10"/>
        <rFont val="Arial"/>
        <family val="2"/>
      </rPr>
      <t>/</t>
    </r>
  </si>
  <si>
    <t>Grants/Donations</t>
  </si>
  <si>
    <t>2nd Quarter 2018 - 30/9/18</t>
  </si>
  <si>
    <t>events &amp; celebrations</t>
  </si>
  <si>
    <t>Inc equipment (signs and wheelie bin stickers), stationery and DPA regn £40</t>
  </si>
  <si>
    <t>Green and verges</t>
  </si>
  <si>
    <t xml:space="preserve">McAfee and Outlook </t>
  </si>
  <si>
    <t>Vergers grant-funded project</t>
  </si>
  <si>
    <t>SLCC subs shared with Addingham</t>
  </si>
  <si>
    <t>Estimated uncommitted resources year to 31 March 2018</t>
  </si>
  <si>
    <t>Inc. CDC grant for vergers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</si>
</sst>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9"/>
      <name val="Calibri"/>
      <family val="2"/>
    </font>
    <font>
      <sz val="9"/>
      <name val="Calibri"/>
      <family val="2"/>
      <scheme val="minor"/>
    </font>
    <font>
      <sz val="10"/>
      <name val="Arial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/>
    <xf numFmtId="0" fontId="2" fillId="3" borderId="1" xfId="0" applyFont="1" applyFill="1" applyBorder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40" fontId="2" fillId="3" borderId="2" xfId="0" applyNumberFormat="1" applyFont="1" applyFill="1" applyBorder="1"/>
    <xf numFmtId="40" fontId="2" fillId="3" borderId="0" xfId="0" applyNumberFormat="1" applyFont="1" applyFill="1"/>
    <xf numFmtId="40" fontId="4" fillId="3" borderId="0" xfId="0" applyNumberFormat="1" applyFont="1" applyFill="1"/>
    <xf numFmtId="40" fontId="4" fillId="3" borderId="3" xfId="0" applyNumberFormat="1" applyFont="1" applyFill="1" applyBorder="1"/>
    <xf numFmtId="40" fontId="4" fillId="3" borderId="4" xfId="0" applyNumberFormat="1" applyFont="1" applyFill="1" applyBorder="1"/>
    <xf numFmtId="0" fontId="2" fillId="0" borderId="0" xfId="0" applyFont="1" applyAlignment="1">
      <alignment horizontal="right"/>
    </xf>
    <xf numFmtId="40" fontId="2" fillId="0" borderId="0" xfId="0" applyNumberFormat="1" applyFont="1"/>
    <xf numFmtId="0" fontId="4" fillId="4" borderId="0" xfId="0" applyFont="1" applyFill="1" applyAlignment="1"/>
    <xf numFmtId="40" fontId="2" fillId="4" borderId="1" xfId="0" applyNumberFormat="1" applyFont="1" applyFill="1" applyBorder="1"/>
    <xf numFmtId="40" fontId="2" fillId="4" borderId="0" xfId="0" applyNumberFormat="1" applyFont="1" applyFill="1"/>
    <xf numFmtId="0" fontId="2" fillId="4" borderId="0" xfId="0" applyFont="1" applyFill="1" applyAlignment="1">
      <alignment horizontal="right"/>
    </xf>
    <xf numFmtId="40" fontId="2" fillId="4" borderId="2" xfId="0" applyNumberFormat="1" applyFont="1" applyFill="1" applyBorder="1"/>
    <xf numFmtId="40" fontId="4" fillId="4" borderId="0" xfId="0" applyNumberFormat="1" applyFont="1" applyFill="1"/>
    <xf numFmtId="40" fontId="4" fillId="4" borderId="3" xfId="0" applyNumberFormat="1" applyFont="1" applyFill="1" applyBorder="1"/>
    <xf numFmtId="40" fontId="4" fillId="4" borderId="4" xfId="0" applyNumberFormat="1" applyFont="1" applyFill="1" applyBorder="1"/>
    <xf numFmtId="0" fontId="2" fillId="5" borderId="0" xfId="0" applyFont="1" applyFill="1" applyAlignment="1"/>
    <xf numFmtId="40" fontId="2" fillId="5" borderId="0" xfId="0" applyNumberFormat="1" applyFont="1" applyFill="1"/>
    <xf numFmtId="40" fontId="4" fillId="5" borderId="0" xfId="0" applyNumberFormat="1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9"/>
  <sheetViews>
    <sheetView tabSelected="1" zoomScaleNormal="100" workbookViewId="0">
      <selection activeCell="J21" sqref="J21"/>
    </sheetView>
  </sheetViews>
  <sheetFormatPr defaultRowHeight="12.75" x14ac:dyDescent="0.2"/>
  <cols>
    <col min="1" max="1" width="24.7109375" style="5" customWidth="1"/>
    <col min="2" max="3" width="9.140625" style="5"/>
    <col min="4" max="4" width="9.7109375" style="5" customWidth="1"/>
    <col min="5" max="8" width="9.140625" style="5"/>
    <col min="9" max="9" width="60.7109375" style="5" customWidth="1"/>
    <col min="10" max="16384" width="9.140625" style="5"/>
  </cols>
  <sheetData>
    <row r="1" spans="1:28" x14ac:dyDescent="0.2">
      <c r="A1" s="1" t="s">
        <v>25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x14ac:dyDescent="0.2">
      <c r="A2" s="6" t="s">
        <v>0</v>
      </c>
      <c r="B2" s="2"/>
      <c r="C2" s="2"/>
      <c r="D2" s="2"/>
      <c r="E2" s="2"/>
      <c r="F2" s="2"/>
      <c r="G2" s="2"/>
      <c r="H2" s="2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x14ac:dyDescent="0.2">
      <c r="A3" s="7" t="s">
        <v>40</v>
      </c>
      <c r="B3" s="8"/>
      <c r="C3" s="8"/>
      <c r="D3" s="9" t="s">
        <v>38</v>
      </c>
      <c r="E3" s="8" t="s">
        <v>1</v>
      </c>
      <c r="F3" s="8"/>
      <c r="G3" s="8"/>
      <c r="H3" s="8" t="s">
        <v>2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x14ac:dyDescent="0.2">
      <c r="A4" s="4"/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x14ac:dyDescent="0.2">
      <c r="A5" s="4"/>
      <c r="B5" s="10" t="s">
        <v>10</v>
      </c>
      <c r="C5" s="10" t="s">
        <v>10</v>
      </c>
      <c r="D5" s="10" t="s">
        <v>10</v>
      </c>
      <c r="E5" s="10" t="s">
        <v>10</v>
      </c>
      <c r="F5" s="10" t="s">
        <v>10</v>
      </c>
      <c r="G5" s="10" t="s">
        <v>10</v>
      </c>
      <c r="H5" s="10" t="s">
        <v>10</v>
      </c>
      <c r="I5" s="10" t="s">
        <v>11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x14ac:dyDescent="0.2">
      <c r="A6" s="11" t="s">
        <v>12</v>
      </c>
      <c r="B6" s="12"/>
      <c r="C6" s="13"/>
      <c r="D6" s="13"/>
      <c r="E6" s="13"/>
      <c r="F6" s="13"/>
      <c r="G6" s="13"/>
      <c r="H6" s="13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x14ac:dyDescent="0.2">
      <c r="A7" s="14" t="s">
        <v>13</v>
      </c>
      <c r="B7" s="15">
        <v>6613</v>
      </c>
      <c r="C7" s="16">
        <v>6613</v>
      </c>
      <c r="D7" s="16"/>
      <c r="E7" s="17">
        <f t="shared" ref="E7:E14" si="0">SUM(C7:D7)</f>
        <v>6613</v>
      </c>
      <c r="F7" s="16"/>
      <c r="G7" s="17">
        <f t="shared" ref="G7:G14" si="1">SUM(E7:F7)</f>
        <v>6613</v>
      </c>
      <c r="H7" s="17">
        <f t="shared" ref="H7:H14" si="2">+G7-B7</f>
        <v>0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x14ac:dyDescent="0.2">
      <c r="A8" s="14" t="s">
        <v>14</v>
      </c>
      <c r="B8" s="15">
        <v>0</v>
      </c>
      <c r="C8" s="16"/>
      <c r="D8" s="16"/>
      <c r="E8" s="17">
        <f t="shared" si="0"/>
        <v>0</v>
      </c>
      <c r="F8" s="16"/>
      <c r="G8" s="17">
        <f t="shared" si="1"/>
        <v>0</v>
      </c>
      <c r="H8" s="17">
        <f t="shared" si="2"/>
        <v>0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x14ac:dyDescent="0.2">
      <c r="A9" s="14" t="s">
        <v>26</v>
      </c>
      <c r="B9" s="15">
        <v>300</v>
      </c>
      <c r="C9" s="16"/>
      <c r="D9" s="16"/>
      <c r="E9" s="17">
        <f t="shared" si="0"/>
        <v>0</v>
      </c>
      <c r="F9" s="16"/>
      <c r="G9" s="17">
        <f t="shared" si="1"/>
        <v>0</v>
      </c>
      <c r="H9" s="17">
        <f t="shared" si="2"/>
        <v>-300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x14ac:dyDescent="0.2">
      <c r="A10" s="14" t="s">
        <v>27</v>
      </c>
      <c r="B10" s="15">
        <v>70</v>
      </c>
      <c r="C10" s="16"/>
      <c r="D10" s="16"/>
      <c r="E10" s="17">
        <f t="shared" si="0"/>
        <v>0</v>
      </c>
      <c r="F10" s="16"/>
      <c r="G10" s="17">
        <f t="shared" si="1"/>
        <v>0</v>
      </c>
      <c r="H10" s="17">
        <f t="shared" si="2"/>
        <v>-70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x14ac:dyDescent="0.2">
      <c r="A11" s="14" t="s">
        <v>28</v>
      </c>
      <c r="B11" s="15">
        <v>0</v>
      </c>
      <c r="C11" s="16"/>
      <c r="D11" s="16"/>
      <c r="E11" s="17">
        <f t="shared" si="0"/>
        <v>0</v>
      </c>
      <c r="F11" s="16"/>
      <c r="G11" s="17">
        <f t="shared" si="1"/>
        <v>0</v>
      </c>
      <c r="H11" s="17">
        <f t="shared" si="2"/>
        <v>0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x14ac:dyDescent="0.2">
      <c r="A12" s="14" t="s">
        <v>39</v>
      </c>
      <c r="B12" s="15">
        <v>0</v>
      </c>
      <c r="C12" s="16">
        <v>500</v>
      </c>
      <c r="D12" s="16"/>
      <c r="E12" s="17">
        <f t="shared" si="0"/>
        <v>500</v>
      </c>
      <c r="F12" s="16"/>
      <c r="G12" s="17">
        <f t="shared" si="1"/>
        <v>500</v>
      </c>
      <c r="H12" s="17">
        <f t="shared" si="2"/>
        <v>500</v>
      </c>
      <c r="I12" s="4" t="s">
        <v>48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x14ac:dyDescent="0.2">
      <c r="A13" s="14"/>
      <c r="B13" s="15"/>
      <c r="C13" s="16">
        <v>0</v>
      </c>
      <c r="D13" s="16"/>
      <c r="E13" s="17">
        <f t="shared" si="0"/>
        <v>0</v>
      </c>
      <c r="F13" s="16"/>
      <c r="G13" s="17">
        <f t="shared" si="1"/>
        <v>0</v>
      </c>
      <c r="H13" s="17">
        <f t="shared" si="2"/>
        <v>0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x14ac:dyDescent="0.2">
      <c r="A14" s="14"/>
      <c r="B14" s="15"/>
      <c r="C14" s="16">
        <v>0</v>
      </c>
      <c r="D14" s="16"/>
      <c r="E14" s="17">
        <f t="shared" si="0"/>
        <v>0</v>
      </c>
      <c r="F14" s="16"/>
      <c r="G14" s="17">
        <f t="shared" si="1"/>
        <v>0</v>
      </c>
      <c r="H14" s="17">
        <f t="shared" si="2"/>
        <v>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x14ac:dyDescent="0.2">
      <c r="A15" s="14" t="s">
        <v>15</v>
      </c>
      <c r="B15" s="15"/>
      <c r="C15" s="16"/>
      <c r="D15" s="16"/>
      <c r="E15" s="16"/>
      <c r="F15" s="16"/>
      <c r="G15" s="17"/>
      <c r="H15" s="17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x14ac:dyDescent="0.2">
      <c r="A16" s="14"/>
      <c r="B16" s="18">
        <f t="shared" ref="B16:H16" si="3">SUM(B7:B15)</f>
        <v>6983</v>
      </c>
      <c r="C16" s="19">
        <f t="shared" si="3"/>
        <v>7113</v>
      </c>
      <c r="D16" s="19">
        <f t="shared" si="3"/>
        <v>0</v>
      </c>
      <c r="E16" s="19">
        <f t="shared" si="3"/>
        <v>7113</v>
      </c>
      <c r="F16" s="19">
        <f t="shared" si="3"/>
        <v>0</v>
      </c>
      <c r="G16" s="19">
        <f t="shared" si="3"/>
        <v>7113</v>
      </c>
      <c r="H16" s="19">
        <f t="shared" si="3"/>
        <v>130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x14ac:dyDescent="0.2">
      <c r="A17" s="20"/>
      <c r="B17" s="21"/>
      <c r="C17" s="21"/>
      <c r="D17" s="21"/>
      <c r="E17" s="21"/>
      <c r="F17" s="21"/>
      <c r="G17" s="21"/>
      <c r="H17" s="21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x14ac:dyDescent="0.2">
      <c r="A18" s="22" t="s">
        <v>16</v>
      </c>
      <c r="B18" s="23"/>
      <c r="C18" s="24"/>
      <c r="D18" s="24"/>
      <c r="E18" s="24"/>
      <c r="F18" s="24"/>
      <c r="G18" s="24"/>
      <c r="H18" s="2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x14ac:dyDescent="0.2">
      <c r="A19" s="25" t="s">
        <v>37</v>
      </c>
      <c r="B19" s="26">
        <v>300</v>
      </c>
      <c r="C19" s="24">
        <v>266.97000000000003</v>
      </c>
      <c r="D19" s="24"/>
      <c r="E19" s="27">
        <f>SUM(C19:D19)</f>
        <v>266.97000000000003</v>
      </c>
      <c r="F19" s="24"/>
      <c r="G19" s="27">
        <f>SUM(E19:F19)</f>
        <v>266.97000000000003</v>
      </c>
      <c r="H19" s="17">
        <f>-G19+B19</f>
        <v>33.029999999999973</v>
      </c>
      <c r="I19" s="4" t="s">
        <v>42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x14ac:dyDescent="0.2">
      <c r="A20" s="25" t="s">
        <v>19</v>
      </c>
      <c r="B20" s="26">
        <v>2063</v>
      </c>
      <c r="C20" s="24">
        <v>1085.4000000000001</v>
      </c>
      <c r="D20" s="24"/>
      <c r="E20" s="27">
        <f>SUM(C20:D20)</f>
        <v>1085.4000000000001</v>
      </c>
      <c r="F20" s="24"/>
      <c r="G20" s="27">
        <f>SUM(E20:F20)</f>
        <v>1085.4000000000001</v>
      </c>
      <c r="H20" s="17">
        <f t="shared" ref="H20:H36" si="4">-G20+B20</f>
        <v>977.59999999999991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x14ac:dyDescent="0.2">
      <c r="A21" s="25" t="s">
        <v>22</v>
      </c>
      <c r="B21" s="26">
        <v>250</v>
      </c>
      <c r="C21" s="24">
        <v>206.09</v>
      </c>
      <c r="D21" s="24"/>
      <c r="E21" s="27">
        <f t="shared" ref="E21:E34" si="5">SUM(C21:D21)</f>
        <v>206.09</v>
      </c>
      <c r="F21" s="24"/>
      <c r="G21" s="27">
        <f t="shared" ref="G21:G34" si="6">SUM(E21:F21)</f>
        <v>206.09</v>
      </c>
      <c r="H21" s="17">
        <f t="shared" si="4"/>
        <v>43.91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x14ac:dyDescent="0.2">
      <c r="A22" s="25" t="s">
        <v>20</v>
      </c>
      <c r="B22" s="26">
        <v>250</v>
      </c>
      <c r="C22" s="24">
        <v>236</v>
      </c>
      <c r="D22" s="24"/>
      <c r="E22" s="27">
        <f t="shared" si="5"/>
        <v>236</v>
      </c>
      <c r="F22" s="24"/>
      <c r="G22" s="27">
        <f t="shared" si="6"/>
        <v>236</v>
      </c>
      <c r="H22" s="17">
        <f t="shared" si="4"/>
        <v>14</v>
      </c>
      <c r="I22" s="4" t="s">
        <v>46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x14ac:dyDescent="0.2">
      <c r="A23" s="25" t="s">
        <v>21</v>
      </c>
      <c r="B23" s="26">
        <v>300</v>
      </c>
      <c r="C23" s="24">
        <v>198.25</v>
      </c>
      <c r="D23" s="24"/>
      <c r="E23" s="27">
        <f t="shared" si="5"/>
        <v>198.25</v>
      </c>
      <c r="F23" s="24"/>
      <c r="G23" s="27">
        <f t="shared" si="6"/>
        <v>198.25</v>
      </c>
      <c r="H23" s="17">
        <f t="shared" si="4"/>
        <v>101.75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x14ac:dyDescent="0.2">
      <c r="A24" s="25" t="s">
        <v>23</v>
      </c>
      <c r="B24" s="26">
        <v>250</v>
      </c>
      <c r="C24" s="24">
        <v>0</v>
      </c>
      <c r="D24" s="24"/>
      <c r="E24" s="27">
        <f t="shared" si="5"/>
        <v>0</v>
      </c>
      <c r="F24" s="24"/>
      <c r="G24" s="27">
        <f t="shared" si="6"/>
        <v>0</v>
      </c>
      <c r="H24" s="17">
        <f t="shared" si="4"/>
        <v>250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x14ac:dyDescent="0.2">
      <c r="A25" s="25" t="s">
        <v>29</v>
      </c>
      <c r="B25" s="26">
        <v>70</v>
      </c>
      <c r="C25" s="24">
        <v>0</v>
      </c>
      <c r="D25" s="24"/>
      <c r="E25" s="27">
        <f t="shared" si="5"/>
        <v>0</v>
      </c>
      <c r="F25" s="24"/>
      <c r="G25" s="27">
        <f t="shared" si="6"/>
        <v>0</v>
      </c>
      <c r="H25" s="17">
        <f t="shared" si="4"/>
        <v>70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x14ac:dyDescent="0.2">
      <c r="A26" s="25" t="s">
        <v>30</v>
      </c>
      <c r="B26" s="26">
        <v>350</v>
      </c>
      <c r="C26" s="24">
        <v>249.86</v>
      </c>
      <c r="D26" s="24"/>
      <c r="E26" s="27">
        <f t="shared" si="5"/>
        <v>249.86</v>
      </c>
      <c r="F26" s="24"/>
      <c r="G26" s="27">
        <f t="shared" si="6"/>
        <v>249.86</v>
      </c>
      <c r="H26" s="17">
        <f t="shared" si="4"/>
        <v>100.13999999999999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x14ac:dyDescent="0.2">
      <c r="A27" s="25" t="s">
        <v>31</v>
      </c>
      <c r="B27" s="26">
        <v>150</v>
      </c>
      <c r="C27" s="24">
        <v>60</v>
      </c>
      <c r="D27" s="24"/>
      <c r="E27" s="27">
        <f t="shared" si="5"/>
        <v>60</v>
      </c>
      <c r="F27" s="24"/>
      <c r="G27" s="27">
        <f t="shared" si="6"/>
        <v>60</v>
      </c>
      <c r="H27" s="17">
        <f t="shared" si="4"/>
        <v>90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x14ac:dyDescent="0.2">
      <c r="A28" s="25" t="s">
        <v>32</v>
      </c>
      <c r="B28" s="26">
        <v>900</v>
      </c>
      <c r="C28" s="24">
        <v>391.79</v>
      </c>
      <c r="D28" s="24"/>
      <c r="E28" s="27">
        <f t="shared" si="5"/>
        <v>391.79</v>
      </c>
      <c r="F28" s="24"/>
      <c r="G28" s="27">
        <f t="shared" si="6"/>
        <v>391.79</v>
      </c>
      <c r="H28" s="17">
        <f t="shared" si="4"/>
        <v>508.21</v>
      </c>
      <c r="I28" s="4" t="s">
        <v>43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x14ac:dyDescent="0.2">
      <c r="A29" s="25" t="s">
        <v>34</v>
      </c>
      <c r="B29" s="26">
        <v>1000</v>
      </c>
      <c r="C29" s="24">
        <v>36.07</v>
      </c>
      <c r="D29" s="24"/>
      <c r="E29" s="27">
        <f t="shared" si="5"/>
        <v>36.07</v>
      </c>
      <c r="F29" s="24"/>
      <c r="G29" s="27">
        <f t="shared" si="6"/>
        <v>36.07</v>
      </c>
      <c r="H29" s="17">
        <f t="shared" si="4"/>
        <v>963.93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x14ac:dyDescent="0.2">
      <c r="A30" s="25" t="s">
        <v>35</v>
      </c>
      <c r="B30" s="26">
        <v>100</v>
      </c>
      <c r="C30" s="24">
        <v>31.97</v>
      </c>
      <c r="D30" s="24"/>
      <c r="E30" s="27">
        <f t="shared" si="5"/>
        <v>31.97</v>
      </c>
      <c r="F30" s="24"/>
      <c r="G30" s="27">
        <f t="shared" si="6"/>
        <v>31.97</v>
      </c>
      <c r="H30" s="17">
        <f t="shared" si="4"/>
        <v>68.03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x14ac:dyDescent="0.2">
      <c r="A31" s="25" t="s">
        <v>36</v>
      </c>
      <c r="B31" s="26">
        <v>200</v>
      </c>
      <c r="C31" s="24">
        <v>149.97999999999999</v>
      </c>
      <c r="D31" s="24"/>
      <c r="E31" s="27">
        <f t="shared" si="5"/>
        <v>149.97999999999999</v>
      </c>
      <c r="F31" s="24"/>
      <c r="G31" s="27">
        <f t="shared" si="6"/>
        <v>149.97999999999999</v>
      </c>
      <c r="H31" s="17">
        <f t="shared" si="4"/>
        <v>50.02000000000001</v>
      </c>
      <c r="I31" s="4" t="s">
        <v>44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x14ac:dyDescent="0.2">
      <c r="A32" s="25" t="s">
        <v>41</v>
      </c>
      <c r="B32" s="26">
        <v>0</v>
      </c>
      <c r="C32" s="24">
        <v>5</v>
      </c>
      <c r="D32" s="24"/>
      <c r="E32" s="27">
        <f t="shared" si="5"/>
        <v>5</v>
      </c>
      <c r="F32" s="24"/>
      <c r="G32" s="27">
        <f t="shared" si="6"/>
        <v>5</v>
      </c>
      <c r="H32" s="17">
        <f t="shared" si="4"/>
        <v>-5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x14ac:dyDescent="0.2">
      <c r="A33" s="25" t="s">
        <v>18</v>
      </c>
      <c r="B33" s="26">
        <v>0</v>
      </c>
      <c r="C33" s="24">
        <v>0</v>
      </c>
      <c r="D33" s="24"/>
      <c r="E33" s="27">
        <f t="shared" si="5"/>
        <v>0</v>
      </c>
      <c r="F33" s="24"/>
      <c r="G33" s="27">
        <f t="shared" si="6"/>
        <v>0</v>
      </c>
      <c r="H33" s="17">
        <f t="shared" si="4"/>
        <v>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x14ac:dyDescent="0.2">
      <c r="A34" s="25" t="s">
        <v>24</v>
      </c>
      <c r="B34" s="26">
        <v>800</v>
      </c>
      <c r="C34" s="24">
        <v>482.76</v>
      </c>
      <c r="D34" s="24"/>
      <c r="E34" s="27">
        <f t="shared" si="5"/>
        <v>482.76</v>
      </c>
      <c r="F34" s="24"/>
      <c r="G34" s="27">
        <f t="shared" si="6"/>
        <v>482.76</v>
      </c>
      <c r="H34" s="17">
        <f t="shared" si="4"/>
        <v>317.24</v>
      </c>
      <c r="I34" s="4" t="s">
        <v>45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x14ac:dyDescent="0.2">
      <c r="A35" s="25" t="s">
        <v>17</v>
      </c>
      <c r="B35" s="26">
        <v>0</v>
      </c>
      <c r="C35" s="24">
        <v>0</v>
      </c>
      <c r="D35" s="24"/>
      <c r="E35" s="27">
        <f t="shared" ref="E35:E36" si="7">SUM(C35:D35)</f>
        <v>0</v>
      </c>
      <c r="F35" s="24"/>
      <c r="G35" s="27">
        <f t="shared" ref="G35:G36" si="8">SUM(E35:F35)</f>
        <v>0</v>
      </c>
      <c r="H35" s="17">
        <f t="shared" si="4"/>
        <v>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x14ac:dyDescent="0.2">
      <c r="A36" s="25" t="s">
        <v>33</v>
      </c>
      <c r="B36" s="26">
        <v>0</v>
      </c>
      <c r="C36" s="24"/>
      <c r="D36" s="24"/>
      <c r="E36" s="27">
        <f t="shared" si="7"/>
        <v>0</v>
      </c>
      <c r="F36" s="24"/>
      <c r="G36" s="27">
        <f t="shared" si="8"/>
        <v>0</v>
      </c>
      <c r="H36" s="17">
        <f t="shared" si="4"/>
        <v>0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x14ac:dyDescent="0.2">
      <c r="A37" s="25"/>
      <c r="B37" s="26"/>
      <c r="C37" s="24"/>
      <c r="D37" s="24"/>
      <c r="E37" s="24"/>
      <c r="F37" s="24"/>
      <c r="G37" s="27"/>
      <c r="H37" s="2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x14ac:dyDescent="0.2">
      <c r="A38" s="25"/>
      <c r="B38" s="28">
        <f t="shared" ref="B38:H38" si="9">SUM(B19:B37)</f>
        <v>6983</v>
      </c>
      <c r="C38" s="29">
        <f t="shared" si="9"/>
        <v>3400.1400000000003</v>
      </c>
      <c r="D38" s="29">
        <f t="shared" si="9"/>
        <v>0</v>
      </c>
      <c r="E38" s="29">
        <f t="shared" si="9"/>
        <v>3400.1400000000003</v>
      </c>
      <c r="F38" s="29">
        <f t="shared" si="9"/>
        <v>0</v>
      </c>
      <c r="G38" s="29">
        <f t="shared" si="9"/>
        <v>3400.1400000000003</v>
      </c>
      <c r="H38" s="29">
        <f t="shared" si="9"/>
        <v>3582.8599999999997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x14ac:dyDescent="0.2">
      <c r="A39" s="20"/>
      <c r="B39" s="21"/>
      <c r="C39" s="21"/>
      <c r="D39" s="21"/>
      <c r="E39" s="21"/>
      <c r="F39" s="21"/>
      <c r="G39" s="21"/>
      <c r="H39" s="2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x14ac:dyDescent="0.2">
      <c r="A40" s="20"/>
      <c r="B40" s="21"/>
      <c r="C40" s="21"/>
      <c r="D40" s="21"/>
      <c r="E40" s="21"/>
      <c r="F40" s="21"/>
      <c r="G40" s="21"/>
      <c r="H40" s="21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x14ac:dyDescent="0.2">
      <c r="A41" s="30" t="s">
        <v>47</v>
      </c>
      <c r="B41" s="31"/>
      <c r="C41" s="31"/>
      <c r="D41" s="31"/>
      <c r="E41" s="31"/>
      <c r="F41" s="31"/>
      <c r="G41" s="32">
        <f>+G16-G38</f>
        <v>3712.8599999999997</v>
      </c>
      <c r="H41" s="21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x14ac:dyDescent="0.2">
      <c r="A42" s="20"/>
      <c r="B42" s="21"/>
      <c r="C42" s="21"/>
      <c r="D42" s="21"/>
      <c r="E42" s="21"/>
      <c r="F42" s="21"/>
      <c r="G42" s="21"/>
      <c r="H42" s="21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x14ac:dyDescent="0.2">
      <c r="A43" s="20"/>
      <c r="B43" s="21"/>
      <c r="C43" s="21"/>
      <c r="D43" s="21"/>
      <c r="E43" s="21"/>
      <c r="F43" s="21"/>
      <c r="G43" s="21"/>
      <c r="H43" s="21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x14ac:dyDescent="0.2">
      <c r="A44" s="20"/>
      <c r="B44" s="21"/>
      <c r="C44" s="21"/>
      <c r="D44" s="21"/>
      <c r="E44" s="21"/>
      <c r="F44" s="21"/>
      <c r="G44" s="21"/>
      <c r="H44" s="2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x14ac:dyDescent="0.2">
      <c r="A45" s="20"/>
      <c r="B45" s="21"/>
      <c r="C45" s="21"/>
      <c r="D45" s="21"/>
      <c r="E45" s="21"/>
      <c r="F45" s="21"/>
      <c r="G45" s="21"/>
      <c r="H45" s="21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x14ac:dyDescent="0.2">
      <c r="A46" s="20"/>
      <c r="B46" s="21"/>
      <c r="C46" s="21"/>
      <c r="D46" s="21"/>
      <c r="E46" s="21"/>
      <c r="F46" s="21"/>
      <c r="G46" s="21"/>
      <c r="H46" s="21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x14ac:dyDescent="0.2">
      <c r="A47" s="20"/>
      <c r="B47" s="21"/>
      <c r="C47" s="21"/>
      <c r="D47" s="21"/>
      <c r="E47" s="21"/>
      <c r="F47" s="21"/>
      <c r="G47" s="21"/>
      <c r="H47" s="21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x14ac:dyDescent="0.2">
      <c r="A48" s="20"/>
      <c r="B48" s="21"/>
      <c r="C48" s="21"/>
      <c r="D48" s="21"/>
      <c r="E48" s="21"/>
      <c r="F48" s="21"/>
      <c r="G48" s="21"/>
      <c r="H48" s="21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x14ac:dyDescent="0.2">
      <c r="A49" s="20"/>
      <c r="B49" s="21"/>
      <c r="C49" s="21"/>
      <c r="D49" s="21"/>
      <c r="E49" s="21"/>
      <c r="F49" s="21"/>
      <c r="G49" s="21"/>
      <c r="H49" s="21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x14ac:dyDescent="0.2">
      <c r="A50" s="20"/>
      <c r="B50" s="21"/>
      <c r="C50" s="21"/>
      <c r="D50" s="21"/>
      <c r="E50" s="21"/>
      <c r="F50" s="21"/>
      <c r="G50" s="21"/>
      <c r="H50" s="21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x14ac:dyDescent="0.2">
      <c r="A51" s="20"/>
      <c r="B51" s="21"/>
      <c r="C51" s="21"/>
      <c r="D51" s="21"/>
      <c r="E51" s="21"/>
      <c r="F51" s="21"/>
      <c r="G51" s="21"/>
      <c r="H51" s="21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x14ac:dyDescent="0.2">
      <c r="A52" s="20"/>
      <c r="B52" s="21"/>
      <c r="C52" s="21"/>
      <c r="D52" s="21"/>
      <c r="E52" s="21"/>
      <c r="F52" s="21"/>
      <c r="G52" s="21"/>
      <c r="H52" s="21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x14ac:dyDescent="0.2">
      <c r="A53" s="20"/>
      <c r="B53" s="21"/>
      <c r="C53" s="21"/>
      <c r="D53" s="21"/>
      <c r="E53" s="21"/>
      <c r="F53" s="21"/>
      <c r="G53" s="21"/>
      <c r="H53" s="21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x14ac:dyDescent="0.2">
      <c r="A54" s="20"/>
      <c r="B54" s="21"/>
      <c r="C54" s="21"/>
      <c r="D54" s="21"/>
      <c r="E54" s="21"/>
      <c r="F54" s="21"/>
      <c r="G54" s="21"/>
      <c r="H54" s="21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x14ac:dyDescent="0.2">
      <c r="A55" s="20"/>
      <c r="B55" s="21"/>
      <c r="C55" s="21"/>
      <c r="D55" s="21"/>
      <c r="E55" s="21"/>
      <c r="F55" s="21"/>
      <c r="G55" s="21"/>
      <c r="H55" s="21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x14ac:dyDescent="0.2">
      <c r="A56" s="4"/>
      <c r="B56" s="21"/>
      <c r="C56" s="21"/>
      <c r="D56" s="21"/>
      <c r="E56" s="21"/>
      <c r="F56" s="21"/>
      <c r="G56" s="21"/>
      <c r="H56" s="21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x14ac:dyDescent="0.2">
      <c r="A57" s="4"/>
      <c r="B57" s="21"/>
      <c r="C57" s="21"/>
      <c r="D57" s="21"/>
      <c r="E57" s="21"/>
      <c r="F57" s="21"/>
      <c r="G57" s="21"/>
      <c r="H57" s="21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x14ac:dyDescent="0.2">
      <c r="A58" s="4"/>
      <c r="B58" s="21"/>
      <c r="C58" s="21"/>
      <c r="D58" s="21"/>
      <c r="E58" s="21"/>
      <c r="F58" s="21"/>
      <c r="G58" s="21"/>
      <c r="H58" s="21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x14ac:dyDescent="0.2">
      <c r="A59" s="4"/>
      <c r="B59" s="21"/>
      <c r="C59" s="21"/>
      <c r="D59" s="21"/>
      <c r="E59" s="21"/>
      <c r="F59" s="21"/>
      <c r="G59" s="21"/>
      <c r="H59" s="21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x14ac:dyDescent="0.2">
      <c r="A60" s="4"/>
      <c r="B60" s="21"/>
      <c r="C60" s="21"/>
      <c r="D60" s="21"/>
      <c r="E60" s="21"/>
      <c r="F60" s="21"/>
      <c r="G60" s="21"/>
      <c r="H60" s="21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x14ac:dyDescent="0.2">
      <c r="A61" s="4"/>
      <c r="B61" s="21"/>
      <c r="C61" s="21"/>
      <c r="D61" s="21"/>
      <c r="E61" s="21"/>
      <c r="F61" s="21"/>
      <c r="G61" s="21"/>
      <c r="H61" s="21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x14ac:dyDescent="0.2">
      <c r="A62" s="4"/>
      <c r="B62" s="21"/>
      <c r="C62" s="21"/>
      <c r="D62" s="21"/>
      <c r="E62" s="21"/>
      <c r="F62" s="21"/>
      <c r="G62" s="21"/>
      <c r="H62" s="21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x14ac:dyDescent="0.2">
      <c r="A63" s="4"/>
      <c r="B63" s="21"/>
      <c r="C63" s="21"/>
      <c r="D63" s="21"/>
      <c r="E63" s="21"/>
      <c r="F63" s="21"/>
      <c r="G63" s="21"/>
      <c r="H63" s="21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x14ac:dyDescent="0.2">
      <c r="A64" s="4"/>
      <c r="B64" s="21"/>
      <c r="C64" s="21"/>
      <c r="D64" s="21"/>
      <c r="E64" s="21"/>
      <c r="F64" s="21"/>
      <c r="G64" s="21"/>
      <c r="H64" s="21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x14ac:dyDescent="0.2">
      <c r="A65" s="4"/>
      <c r="B65" s="21"/>
      <c r="C65" s="21"/>
      <c r="D65" s="21"/>
      <c r="E65" s="21"/>
      <c r="F65" s="21"/>
      <c r="G65" s="21"/>
      <c r="H65" s="21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x14ac:dyDescent="0.2">
      <c r="A66" s="4"/>
      <c r="B66" s="21"/>
      <c r="C66" s="21"/>
      <c r="D66" s="21"/>
      <c r="E66" s="21"/>
      <c r="F66" s="21"/>
      <c r="G66" s="21"/>
      <c r="H66" s="21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x14ac:dyDescent="0.2">
      <c r="A67" s="4"/>
      <c r="B67" s="21"/>
      <c r="C67" s="21"/>
      <c r="D67" s="21"/>
      <c r="E67" s="21"/>
      <c r="F67" s="21"/>
      <c r="G67" s="21"/>
      <c r="H67" s="21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x14ac:dyDescent="0.2">
      <c r="A68" s="4"/>
      <c r="B68" s="21"/>
      <c r="C68" s="21"/>
      <c r="D68" s="21"/>
      <c r="E68" s="21"/>
      <c r="F68" s="21"/>
      <c r="G68" s="21"/>
      <c r="H68" s="21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x14ac:dyDescent="0.2">
      <c r="A69" s="4"/>
      <c r="B69" s="21"/>
      <c r="C69" s="21"/>
      <c r="D69" s="21"/>
      <c r="E69" s="21"/>
      <c r="F69" s="21"/>
      <c r="G69" s="21"/>
      <c r="H69" s="21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x14ac:dyDescent="0.2">
      <c r="A70" s="4"/>
      <c r="B70" s="21"/>
      <c r="C70" s="21"/>
      <c r="D70" s="21"/>
      <c r="E70" s="21"/>
      <c r="F70" s="21"/>
      <c r="G70" s="21"/>
      <c r="H70" s="21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x14ac:dyDescent="0.2">
      <c r="A71" s="4"/>
      <c r="B71" s="21"/>
      <c r="C71" s="21"/>
      <c r="D71" s="21"/>
      <c r="E71" s="21"/>
      <c r="F71" s="21"/>
      <c r="G71" s="21"/>
      <c r="H71" s="21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x14ac:dyDescent="0.2">
      <c r="A72" s="4"/>
      <c r="B72" s="21"/>
      <c r="C72" s="21"/>
      <c r="D72" s="21"/>
      <c r="E72" s="21"/>
      <c r="F72" s="21"/>
      <c r="G72" s="21"/>
      <c r="H72" s="21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x14ac:dyDescent="0.2">
      <c r="A73" s="4"/>
      <c r="B73" s="21"/>
      <c r="C73" s="21"/>
      <c r="D73" s="21"/>
      <c r="E73" s="21"/>
      <c r="F73" s="21"/>
      <c r="G73" s="21"/>
      <c r="H73" s="21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x14ac:dyDescent="0.2">
      <c r="A74" s="4"/>
      <c r="B74" s="21"/>
      <c r="C74" s="21"/>
      <c r="D74" s="21"/>
      <c r="E74" s="21"/>
      <c r="F74" s="21"/>
      <c r="G74" s="21"/>
      <c r="H74" s="21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x14ac:dyDescent="0.2">
      <c r="A75" s="4"/>
      <c r="B75" s="21"/>
      <c r="C75" s="21"/>
      <c r="D75" s="21"/>
      <c r="E75" s="21"/>
      <c r="F75" s="21"/>
      <c r="G75" s="21"/>
      <c r="H75" s="21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x14ac:dyDescent="0.2">
      <c r="A76" s="4"/>
      <c r="B76" s="21"/>
      <c r="C76" s="21"/>
      <c r="D76" s="21"/>
      <c r="E76" s="21"/>
      <c r="F76" s="21"/>
      <c r="G76" s="21"/>
      <c r="H76" s="21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x14ac:dyDescent="0.2">
      <c r="A77" s="4"/>
      <c r="B77" s="21"/>
      <c r="C77" s="21"/>
      <c r="D77" s="21"/>
      <c r="E77" s="21"/>
      <c r="F77" s="21"/>
      <c r="G77" s="21"/>
      <c r="H77" s="21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x14ac:dyDescent="0.2">
      <c r="A78" s="4"/>
      <c r="B78" s="21"/>
      <c r="C78" s="21"/>
      <c r="D78" s="21"/>
      <c r="E78" s="21"/>
      <c r="F78" s="21"/>
      <c r="G78" s="21"/>
      <c r="H78" s="21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x14ac:dyDescent="0.2">
      <c r="A79" s="4"/>
      <c r="B79" s="21"/>
      <c r="C79" s="21"/>
      <c r="D79" s="21"/>
      <c r="E79" s="21"/>
      <c r="F79" s="21"/>
      <c r="G79" s="21"/>
      <c r="H79" s="21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x14ac:dyDescent="0.2">
      <c r="A80" s="4"/>
      <c r="B80" s="21"/>
      <c r="C80" s="21"/>
      <c r="D80" s="21"/>
      <c r="E80" s="21"/>
      <c r="F80" s="21"/>
      <c r="G80" s="21"/>
      <c r="H80" s="21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x14ac:dyDescent="0.2">
      <c r="A81" s="4"/>
      <c r="B81" s="21"/>
      <c r="C81" s="21"/>
      <c r="D81" s="21"/>
      <c r="E81" s="21"/>
      <c r="F81" s="21"/>
      <c r="G81" s="21"/>
      <c r="H81" s="21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x14ac:dyDescent="0.2">
      <c r="A82" s="4"/>
      <c r="B82" s="21"/>
      <c r="C82" s="21"/>
      <c r="D82" s="21"/>
      <c r="E82" s="21"/>
      <c r="F82" s="21"/>
      <c r="G82" s="21"/>
      <c r="H82" s="21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x14ac:dyDescent="0.2">
      <c r="A83" s="4"/>
      <c r="B83" s="21"/>
      <c r="C83" s="21"/>
      <c r="D83" s="21"/>
      <c r="E83" s="21"/>
      <c r="F83" s="21"/>
      <c r="G83" s="21"/>
      <c r="H83" s="21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x14ac:dyDescent="0.2">
      <c r="A84" s="4"/>
      <c r="B84" s="21"/>
      <c r="C84" s="21"/>
      <c r="D84" s="21"/>
      <c r="E84" s="21"/>
      <c r="F84" s="21"/>
      <c r="G84" s="21"/>
      <c r="H84" s="21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x14ac:dyDescent="0.2">
      <c r="A85" s="4"/>
      <c r="B85" s="21"/>
      <c r="C85" s="21"/>
      <c r="D85" s="21"/>
      <c r="E85" s="21"/>
      <c r="F85" s="21"/>
      <c r="G85" s="21"/>
      <c r="H85" s="21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x14ac:dyDescent="0.2">
      <c r="A86" s="4"/>
      <c r="B86" s="21"/>
      <c r="C86" s="21"/>
      <c r="D86" s="21"/>
      <c r="E86" s="21"/>
      <c r="F86" s="21"/>
      <c r="G86" s="21"/>
      <c r="H86" s="21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x14ac:dyDescent="0.2">
      <c r="A87" s="4"/>
      <c r="B87" s="21"/>
      <c r="C87" s="21"/>
      <c r="D87" s="21"/>
      <c r="E87" s="21"/>
      <c r="F87" s="21"/>
      <c r="G87" s="21"/>
      <c r="H87" s="21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x14ac:dyDescent="0.2">
      <c r="A88" s="4"/>
      <c r="B88" s="21"/>
      <c r="C88" s="21"/>
      <c r="D88" s="21"/>
      <c r="E88" s="21"/>
      <c r="F88" s="21"/>
      <c r="G88" s="21"/>
      <c r="H88" s="21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x14ac:dyDescent="0.2">
      <c r="A89" s="4"/>
      <c r="B89" s="21"/>
      <c r="C89" s="21"/>
      <c r="D89" s="21"/>
      <c r="E89" s="21"/>
      <c r="F89" s="21"/>
      <c r="G89" s="21"/>
      <c r="H89" s="21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x14ac:dyDescent="0.2">
      <c r="A90" s="4"/>
      <c r="B90" s="21"/>
      <c r="C90" s="21"/>
      <c r="D90" s="21"/>
      <c r="E90" s="21"/>
      <c r="F90" s="21"/>
      <c r="G90" s="21"/>
      <c r="H90" s="21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x14ac:dyDescent="0.2">
      <c r="A91" s="4"/>
      <c r="B91" s="21"/>
      <c r="C91" s="21"/>
      <c r="D91" s="21"/>
      <c r="E91" s="21"/>
      <c r="F91" s="21"/>
      <c r="G91" s="21"/>
      <c r="H91" s="21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x14ac:dyDescent="0.2">
      <c r="A92" s="4"/>
      <c r="B92" s="21"/>
      <c r="C92" s="21"/>
      <c r="D92" s="21"/>
      <c r="E92" s="21"/>
      <c r="F92" s="21"/>
      <c r="G92" s="21"/>
      <c r="H92" s="21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x14ac:dyDescent="0.2">
      <c r="A93" s="4"/>
      <c r="B93" s="21"/>
      <c r="C93" s="21"/>
      <c r="D93" s="21"/>
      <c r="E93" s="21"/>
      <c r="F93" s="21"/>
      <c r="G93" s="21"/>
      <c r="H93" s="21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x14ac:dyDescent="0.2">
      <c r="A94" s="4"/>
      <c r="B94" s="21"/>
      <c r="C94" s="21"/>
      <c r="D94" s="21"/>
      <c r="E94" s="21"/>
      <c r="F94" s="21"/>
      <c r="G94" s="21"/>
      <c r="H94" s="21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x14ac:dyDescent="0.2">
      <c r="A95" s="4"/>
      <c r="B95" s="21"/>
      <c r="C95" s="21"/>
      <c r="D95" s="21"/>
      <c r="E95" s="21"/>
      <c r="F95" s="21"/>
      <c r="G95" s="21"/>
      <c r="H95" s="21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x14ac:dyDescent="0.2">
      <c r="A96" s="4"/>
      <c r="B96" s="21"/>
      <c r="C96" s="21"/>
      <c r="D96" s="21"/>
      <c r="E96" s="21"/>
      <c r="F96" s="21"/>
      <c r="G96" s="21"/>
      <c r="H96" s="21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x14ac:dyDescent="0.2">
      <c r="A97" s="4"/>
      <c r="B97" s="21"/>
      <c r="C97" s="21"/>
      <c r="D97" s="21"/>
      <c r="E97" s="21"/>
      <c r="F97" s="21"/>
      <c r="G97" s="21"/>
      <c r="H97" s="21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x14ac:dyDescent="0.2">
      <c r="A98" s="4"/>
      <c r="B98" s="21"/>
      <c r="C98" s="21"/>
      <c r="D98" s="21"/>
      <c r="E98" s="21"/>
      <c r="F98" s="21"/>
      <c r="G98" s="21"/>
      <c r="H98" s="21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x14ac:dyDescent="0.2">
      <c r="A99" s="4"/>
      <c r="B99" s="21"/>
      <c r="C99" s="21"/>
      <c r="D99" s="21"/>
      <c r="E99" s="21"/>
      <c r="F99" s="21"/>
      <c r="G99" s="21"/>
      <c r="H99" s="21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x14ac:dyDescent="0.2">
      <c r="A100" s="4"/>
      <c r="B100" s="21"/>
      <c r="C100" s="21"/>
      <c r="D100" s="21"/>
      <c r="E100" s="21"/>
      <c r="F100" s="21"/>
      <c r="G100" s="21"/>
      <c r="H100" s="21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x14ac:dyDescent="0.2">
      <c r="A101" s="4"/>
      <c r="B101" s="21"/>
      <c r="C101" s="21"/>
      <c r="D101" s="21"/>
      <c r="E101" s="21"/>
      <c r="F101" s="21"/>
      <c r="G101" s="21"/>
      <c r="H101" s="21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x14ac:dyDescent="0.2">
      <c r="A102" s="4"/>
      <c r="B102" s="21"/>
      <c r="C102" s="21"/>
      <c r="D102" s="21"/>
      <c r="E102" s="21"/>
      <c r="F102" s="21"/>
      <c r="G102" s="21"/>
      <c r="H102" s="21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x14ac:dyDescent="0.2">
      <c r="A103" s="4"/>
      <c r="B103" s="21"/>
      <c r="C103" s="21"/>
      <c r="D103" s="21"/>
      <c r="E103" s="21"/>
      <c r="F103" s="21"/>
      <c r="G103" s="21"/>
      <c r="H103" s="21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x14ac:dyDescent="0.2">
      <c r="A104" s="4"/>
      <c r="B104" s="21"/>
      <c r="C104" s="21"/>
      <c r="D104" s="21"/>
      <c r="E104" s="21"/>
      <c r="F104" s="21"/>
      <c r="G104" s="21"/>
      <c r="H104" s="21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x14ac:dyDescent="0.2">
      <c r="A105" s="4"/>
      <c r="B105" s="21"/>
      <c r="C105" s="21"/>
      <c r="D105" s="21"/>
      <c r="E105" s="21"/>
      <c r="F105" s="21"/>
      <c r="G105" s="21"/>
      <c r="H105" s="21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x14ac:dyDescent="0.2">
      <c r="A106" s="4"/>
      <c r="B106" s="21"/>
      <c r="C106" s="21"/>
      <c r="D106" s="21"/>
      <c r="E106" s="21"/>
      <c r="F106" s="21"/>
      <c r="G106" s="21"/>
      <c r="H106" s="21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x14ac:dyDescent="0.2">
      <c r="A107" s="4"/>
      <c r="B107" s="21"/>
      <c r="C107" s="21"/>
      <c r="D107" s="21"/>
      <c r="E107" s="21"/>
      <c r="F107" s="21"/>
      <c r="G107" s="21"/>
      <c r="H107" s="21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x14ac:dyDescent="0.2">
      <c r="A108" s="4"/>
      <c r="B108" s="21"/>
      <c r="C108" s="21"/>
      <c r="D108" s="21"/>
      <c r="E108" s="21"/>
      <c r="F108" s="21"/>
      <c r="G108" s="21"/>
      <c r="H108" s="21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x14ac:dyDescent="0.2">
      <c r="A109" s="4"/>
      <c r="B109" s="21"/>
      <c r="C109" s="21"/>
      <c r="D109" s="21"/>
      <c r="E109" s="21"/>
      <c r="F109" s="21"/>
      <c r="G109" s="21"/>
      <c r="H109" s="21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x14ac:dyDescent="0.2">
      <c r="A110" s="4"/>
      <c r="B110" s="21"/>
      <c r="C110" s="21"/>
      <c r="D110" s="21"/>
      <c r="E110" s="21"/>
      <c r="F110" s="21"/>
      <c r="G110" s="21"/>
      <c r="H110" s="21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x14ac:dyDescent="0.2">
      <c r="A111" s="4"/>
      <c r="B111" s="21"/>
      <c r="C111" s="21"/>
      <c r="D111" s="21"/>
      <c r="E111" s="21"/>
      <c r="F111" s="21"/>
      <c r="G111" s="21"/>
      <c r="H111" s="21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x14ac:dyDescent="0.2">
      <c r="A112" s="4"/>
      <c r="B112" s="21"/>
      <c r="C112" s="21"/>
      <c r="D112" s="21"/>
      <c r="E112" s="21"/>
      <c r="F112" s="21"/>
      <c r="G112" s="21"/>
      <c r="H112" s="21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x14ac:dyDescent="0.2">
      <c r="A113" s="4"/>
      <c r="B113" s="21"/>
      <c r="C113" s="21"/>
      <c r="D113" s="21"/>
      <c r="E113" s="21"/>
      <c r="F113" s="21"/>
      <c r="G113" s="21"/>
      <c r="H113" s="21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x14ac:dyDescent="0.2">
      <c r="A114" s="4"/>
      <c r="B114" s="21"/>
      <c r="C114" s="21"/>
      <c r="D114" s="21"/>
      <c r="E114" s="21"/>
      <c r="F114" s="21"/>
      <c r="G114" s="21"/>
      <c r="H114" s="21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x14ac:dyDescent="0.2">
      <c r="A115" s="4"/>
      <c r="B115" s="21"/>
      <c r="C115" s="21"/>
      <c r="D115" s="21"/>
      <c r="E115" s="21"/>
      <c r="F115" s="21"/>
      <c r="G115" s="21"/>
      <c r="H115" s="21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x14ac:dyDescent="0.2">
      <c r="A116" s="4"/>
      <c r="B116" s="21"/>
      <c r="C116" s="21"/>
      <c r="D116" s="21"/>
      <c r="E116" s="21"/>
      <c r="F116" s="21"/>
      <c r="G116" s="21"/>
      <c r="H116" s="21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x14ac:dyDescent="0.2">
      <c r="A117" s="4"/>
      <c r="B117" s="21"/>
      <c r="C117" s="21"/>
      <c r="D117" s="21"/>
      <c r="E117" s="21"/>
      <c r="F117" s="21"/>
      <c r="G117" s="21"/>
      <c r="H117" s="21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x14ac:dyDescent="0.2">
      <c r="A118" s="4"/>
      <c r="B118" s="21"/>
      <c r="C118" s="21"/>
      <c r="D118" s="21"/>
      <c r="E118" s="21"/>
      <c r="F118" s="21"/>
      <c r="G118" s="21"/>
      <c r="H118" s="21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x14ac:dyDescent="0.2">
      <c r="A119" s="4"/>
      <c r="B119" s="21"/>
      <c r="C119" s="21"/>
      <c r="D119" s="21"/>
      <c r="E119" s="21"/>
      <c r="F119" s="21"/>
      <c r="G119" s="21"/>
      <c r="H119" s="21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x14ac:dyDescent="0.2">
      <c r="A120" s="4"/>
      <c r="B120" s="21"/>
      <c r="C120" s="21"/>
      <c r="D120" s="21"/>
      <c r="E120" s="21"/>
      <c r="F120" s="21"/>
      <c r="G120" s="21"/>
      <c r="H120" s="21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x14ac:dyDescent="0.2">
      <c r="A121" s="4"/>
      <c r="B121" s="21"/>
      <c r="C121" s="21"/>
      <c r="D121" s="21"/>
      <c r="E121" s="21"/>
      <c r="F121" s="21"/>
      <c r="G121" s="21"/>
      <c r="H121" s="21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x14ac:dyDescent="0.2">
      <c r="A122" s="4"/>
      <c r="B122" s="21"/>
      <c r="C122" s="21"/>
      <c r="D122" s="21"/>
      <c r="E122" s="21"/>
      <c r="F122" s="21"/>
      <c r="G122" s="21"/>
      <c r="H122" s="21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x14ac:dyDescent="0.2">
      <c r="A123" s="4"/>
      <c r="B123" s="21"/>
      <c r="C123" s="21"/>
      <c r="D123" s="21"/>
      <c r="E123" s="21"/>
      <c r="F123" s="21"/>
      <c r="G123" s="21"/>
      <c r="H123" s="21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x14ac:dyDescent="0.2">
      <c r="A124" s="4"/>
      <c r="B124" s="21"/>
      <c r="C124" s="21"/>
      <c r="D124" s="21"/>
      <c r="E124" s="21"/>
      <c r="F124" s="21"/>
      <c r="G124" s="21"/>
      <c r="H124" s="21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x14ac:dyDescent="0.2">
      <c r="A125" s="4"/>
      <c r="B125" s="21"/>
      <c r="C125" s="21"/>
      <c r="D125" s="21"/>
      <c r="E125" s="21"/>
      <c r="F125" s="21"/>
      <c r="G125" s="21"/>
      <c r="H125" s="21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x14ac:dyDescent="0.2">
      <c r="A126" s="4"/>
      <c r="B126" s="21"/>
      <c r="C126" s="21"/>
      <c r="D126" s="21"/>
      <c r="E126" s="21"/>
      <c r="F126" s="21"/>
      <c r="G126" s="21"/>
      <c r="H126" s="21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x14ac:dyDescent="0.2">
      <c r="A127" s="4"/>
      <c r="B127" s="21"/>
      <c r="C127" s="21"/>
      <c r="D127" s="21"/>
      <c r="E127" s="21"/>
      <c r="F127" s="21"/>
      <c r="G127" s="21"/>
      <c r="H127" s="21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x14ac:dyDescent="0.2">
      <c r="A128" s="4"/>
      <c r="B128" s="21"/>
      <c r="C128" s="21"/>
      <c r="D128" s="21"/>
      <c r="E128" s="21"/>
      <c r="F128" s="21"/>
      <c r="G128" s="21"/>
      <c r="H128" s="21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x14ac:dyDescent="0.2">
      <c r="A129" s="4"/>
      <c r="B129" s="21"/>
      <c r="C129" s="21"/>
      <c r="D129" s="21"/>
      <c r="E129" s="21"/>
      <c r="F129" s="21"/>
      <c r="G129" s="21"/>
      <c r="H129" s="21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x14ac:dyDescent="0.2">
      <c r="A130" s="4"/>
      <c r="B130" s="21"/>
      <c r="C130" s="21"/>
      <c r="D130" s="21"/>
      <c r="E130" s="21"/>
      <c r="F130" s="21"/>
      <c r="G130" s="21"/>
      <c r="H130" s="21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x14ac:dyDescent="0.2">
      <c r="A131" s="4"/>
      <c r="B131" s="21"/>
      <c r="C131" s="21"/>
      <c r="D131" s="21"/>
      <c r="E131" s="21"/>
      <c r="F131" s="21"/>
      <c r="G131" s="21"/>
      <c r="H131" s="21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x14ac:dyDescent="0.2">
      <c r="A132" s="4"/>
      <c r="B132" s="21"/>
      <c r="C132" s="21"/>
      <c r="D132" s="21"/>
      <c r="E132" s="21"/>
      <c r="F132" s="21"/>
      <c r="G132" s="21"/>
      <c r="H132" s="21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x14ac:dyDescent="0.2">
      <c r="A133" s="4"/>
      <c r="B133" s="21"/>
      <c r="C133" s="21"/>
      <c r="D133" s="21"/>
      <c r="E133" s="21"/>
      <c r="F133" s="21"/>
      <c r="G133" s="21"/>
      <c r="H133" s="21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x14ac:dyDescent="0.2">
      <c r="A134" s="4"/>
      <c r="B134" s="21"/>
      <c r="C134" s="21"/>
      <c r="D134" s="21"/>
      <c r="E134" s="21"/>
      <c r="F134" s="21"/>
      <c r="G134" s="21"/>
      <c r="H134" s="21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x14ac:dyDescent="0.2">
      <c r="A135" s="4"/>
      <c r="B135" s="21"/>
      <c r="C135" s="21"/>
      <c r="D135" s="21"/>
      <c r="E135" s="21"/>
      <c r="F135" s="21"/>
      <c r="G135" s="21"/>
      <c r="H135" s="21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x14ac:dyDescent="0.2">
      <c r="A136" s="4"/>
      <c r="B136" s="21"/>
      <c r="C136" s="21"/>
      <c r="D136" s="21"/>
      <c r="E136" s="21"/>
      <c r="F136" s="21"/>
      <c r="G136" s="21"/>
      <c r="H136" s="21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x14ac:dyDescent="0.2">
      <c r="A137" s="4"/>
      <c r="B137" s="21"/>
      <c r="C137" s="21"/>
      <c r="D137" s="21"/>
      <c r="E137" s="21"/>
      <c r="F137" s="21"/>
      <c r="G137" s="21"/>
      <c r="H137" s="21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</sheetData>
  <pageMargins left="0.7" right="0.7" top="0.75" bottom="0.75" header="0.3" footer="0.3"/>
  <pageSetup paperSize="9" scale="85" orientation="landscape" horizontalDpi="4294967293" verticalDpi="4294967293" r:id="rId1"/>
  <rowBreaks count="1" manualBreakCount="1">
    <brk id="5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Monitoring statement</vt:lpstr>
      <vt:lpstr>'Monitoring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 Draughton</dc:creator>
  <cp:lastModifiedBy>parishclerk Draughton</cp:lastModifiedBy>
  <cp:lastPrinted>2016-06-15T08:26:27Z</cp:lastPrinted>
  <dcterms:created xsi:type="dcterms:W3CDTF">2015-12-14T10:24:08Z</dcterms:created>
  <dcterms:modified xsi:type="dcterms:W3CDTF">2018-11-01T08:01:09Z</dcterms:modified>
</cp:coreProperties>
</file>